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6" i="1"/>
  <c r="H24" i="1" l="1"/>
  <c r="H47" i="1"/>
  <c r="H22" i="1"/>
  <c r="H29" i="1"/>
  <c r="H57" i="1" l="1"/>
  <c r="H36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<sst xmlns="http://schemas.openxmlformats.org/spreadsheetml/2006/main" count="67" uniqueCount="43">
  <si>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</si>
  <si>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</si>
  <si>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</si>
  <si>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</si>
  <si>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</si>
  <si>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</si>
  <si>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</si>
  <si>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</si>
  <si>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</si>
  <si>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</si>
  <si>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</si>
  <si>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</si>
  <si>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</si>
  <si>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</si>
  <si>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</si>
  <si>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</si>
  <si>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</si>
  <si>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</si>
  <si>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</si>
  <si>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</si>
  <si>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</si>
  <si>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</si>
  <si>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</si>
  <si>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</si>
  <si>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</si>
  <si>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</si>
  <si>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</si>
  <si>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</si>
  <si>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</si>
  <si>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</si>
  <si>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14.12.2021.</t>
  </si>
  <si>
    <t xml:space="preserve">Primljena i neutrošena participacija od 14.12.2021. </t>
  </si>
  <si>
    <t>Primljena i neutrošena participacija od 14.12.2021.</t>
  </si>
  <si>
    <t xml:space="preserve">Dana 14.12.2021.godine Dom zdravlja Požarevac je izvršio plaćanje prema dobavljačima: </t>
  </si>
  <si>
    <t>Labteh</t>
  </si>
  <si>
    <t>Teamedical</t>
  </si>
  <si>
    <t>21KFAK03329</t>
  </si>
  <si>
    <t>2002-07000523-21</t>
  </si>
  <si>
    <t>2002-07000663-21</t>
  </si>
  <si>
    <t>OT_0846/21</t>
  </si>
  <si>
    <t>UKUPNO REAGESNI-DIREKTNA PLAĆANJA</t>
  </si>
  <si>
    <t>Neo yu-dent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</si>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</sst>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9" fillId="0" borderId="1" xfId="1" applyNumberFormat="1" applyFont="1" applyBorder="1"/>
    <xf numFmtId="0" fontId="9" fillId="0" borderId="1" xfId="1" applyFont="1" applyFill="1" applyBorder="1" applyAlignment="1">
      <alignment horizontal="center"/>
    </xf>
    <xf numFmtId="4" fontId="10" fillId="0" borderId="1" xfId="1" applyNumberFormat="1" applyFont="1" applyBorder="1"/>
    <xf numFmtId="0" fontId="10" fillId="0" borderId="1" xfId="1" applyFont="1" applyBorder="1"/>
    <xf numFmtId="49" fontId="10" fillId="0" borderId="1" xfId="1" applyNumberFormat="1" applyFont="1" applyBorder="1"/>
    <xf numFmtId="0" fontId="10" fillId="0" borderId="1" xfId="1" applyFont="1" applyFill="1" applyBorder="1"/>
    <xf numFmtId="4" fontId="11" fillId="0" borderId="1" xfId="0" applyNumberFormat="1" applyFont="1" applyBorder="1"/>
    <xf numFmtId="0" fontId="12" fillId="0" borderId="1" xfId="0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D64" sqref="D6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44544</v>
      </c>
      <c r="H12" s="14">
        <v>1583642.81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44544</v>
      </c>
      <c r="H13" s="2">
        <f>H14+H30-H37-H51</f>
        <v>1549748.7799999993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44544</v>
      </c>
      <c r="H14" s="3">
        <f>H15+H16+H17+H18+H19+H20+H21+H22+H23+H24+H25+H26+H27+H29+H28</f>
        <v>1732083.2499999993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90686.16+47936.55+166346.05</f>
        <v>304968.76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1098916.67-1061884.38-27774.6+10460+50000+24623.62-37733.31-3754.09+1098916.67+1098916.67-1183272.4+38349.24-1060567.43+463</f>
        <v>45659.660000000149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</f>
        <v>28273.139999999992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44544</v>
      </c>
      <c r="H30" s="3">
        <f>H31+H32+H33+H34+H35+H36</f>
        <v>230769.40999999995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30423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7347+1759-7347+11176+22041+7347+11176-42503+21730+5590+5590+15729+4553-23938</f>
        <v>40250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44544</v>
      </c>
      <c r="H37" s="4">
        <f>SUM(H38:H50)</f>
        <v>342430.88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304968.76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33921.77+369.38+3170.97</f>
        <v>37462.119999999995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44544</v>
      </c>
      <c r="H51" s="4">
        <f>SUM(H52:H56)</f>
        <v>70673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70673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</f>
        <v>33894.029999999242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1583642.8099999987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4" t="s">
        <v>34</v>
      </c>
      <c r="C63" s="53">
        <v>90686.16</v>
      </c>
      <c r="D63" s="55" t="s">
        <v>36</v>
      </c>
    </row>
    <row r="64" spans="2:12" x14ac:dyDescent="0.25">
      <c r="B64" s="54" t="s">
        <v>35</v>
      </c>
      <c r="C64" s="53">
        <v>47936.55</v>
      </c>
      <c r="D64" s="55" t="s">
        <v>37</v>
      </c>
    </row>
    <row r="65" spans="2:4" x14ac:dyDescent="0.25">
      <c r="B65" s="54" t="s">
        <v>35</v>
      </c>
      <c r="C65" s="53">
        <v>166346.04999999999</v>
      </c>
      <c r="D65" s="55" t="s">
        <v>38</v>
      </c>
    </row>
    <row r="66" spans="2:4" x14ac:dyDescent="0.25">
      <c r="B66" s="52" t="s">
        <v>40</v>
      </c>
      <c r="C66" s="51">
        <f>SUM(C63:C65)</f>
        <v>304968.76</v>
      </c>
      <c r="D66" s="55"/>
    </row>
    <row r="67" spans="2:4" x14ac:dyDescent="0.25">
      <c r="B67" s="56" t="s">
        <v>41</v>
      </c>
      <c r="C67" s="53">
        <v>70673</v>
      </c>
      <c r="D67" s="55" t="s">
        <v>39</v>
      </c>
    </row>
    <row r="68" spans="2:4" x14ac:dyDescent="0.25">
      <c r="B68" s="52" t="s">
        <v>42</v>
      </c>
      <c r="C68" s="57">
        <f>SUM(C67)</f>
        <v>70673</v>
      </c>
      <c r="D68" s="5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2021-12-15T13:27:40Z</dcterms:modified>
  <cp:category/>
  <cp:contentStatus/>
</cp:coreProperties>
</file>